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30" windowWidth="15600" windowHeight="10035"/>
  </bookViews>
  <sheets>
    <sheet name="IR" sheetId="1" r:id="rId1"/>
    <sheet name="IR (2)" sheetId="5" r:id="rId2"/>
  </sheets>
  <definedNames>
    <definedName name="_xlnm._FilterDatabase" localSheetId="0" hidden="1">IR!$A$2:$AC$10</definedName>
    <definedName name="_xlnm._FilterDatabase" localSheetId="1" hidden="1">'IR (2)'!$A$2:$AC$10</definedName>
  </definedNames>
  <calcPr calcId="145621"/>
</workbook>
</file>

<file path=xl/calcChain.xml><?xml version="1.0" encoding="utf-8"?>
<calcChain xmlns="http://schemas.openxmlformats.org/spreadsheetml/2006/main">
  <c r="U10" i="5" l="1"/>
  <c r="U9" i="5"/>
  <c r="U6" i="5"/>
  <c r="U5" i="5"/>
  <c r="U4" i="5"/>
  <c r="U5" i="1"/>
  <c r="R5" i="1"/>
  <c r="R4" i="1" l="1"/>
  <c r="AB4" i="5" l="1"/>
  <c r="U4" i="1" l="1"/>
  <c r="U17" i="1" l="1"/>
  <c r="U16" i="1"/>
  <c r="U15" i="1"/>
  <c r="U14" i="1"/>
  <c r="U13" i="1"/>
  <c r="U12" i="1"/>
  <c r="U11" i="1"/>
  <c r="U6" i="1"/>
  <c r="U8" i="1"/>
  <c r="U9" i="1"/>
  <c r="U10" i="1"/>
  <c r="U7" i="1"/>
  <c r="AB4" i="1" l="1"/>
  <c r="AB5" i="1" l="1"/>
</calcChain>
</file>

<file path=xl/sharedStrings.xml><?xml version="1.0" encoding="utf-8"?>
<sst xmlns="http://schemas.openxmlformats.org/spreadsheetml/2006/main" count="260" uniqueCount="127">
  <si>
    <t>Fin
(3)</t>
  </si>
  <si>
    <t>Propósito
(4)</t>
  </si>
  <si>
    <t>Componentes</t>
  </si>
  <si>
    <t>(5)</t>
  </si>
  <si>
    <t>Actividades</t>
  </si>
  <si>
    <t>(6)</t>
  </si>
  <si>
    <t>Eje o línea estratégica
(7)</t>
  </si>
  <si>
    <t>Objetivo
(8)</t>
  </si>
  <si>
    <t>Estrategia
(9)</t>
  </si>
  <si>
    <t>Acciones
(10)</t>
  </si>
  <si>
    <t>PP
(14)</t>
  </si>
  <si>
    <t>UR
(15)</t>
  </si>
  <si>
    <t>Indicador
(16)</t>
  </si>
  <si>
    <t>Dimensión
(19)</t>
  </si>
  <si>
    <t>Frecuencia de Medición
(20)</t>
  </si>
  <si>
    <t>Línea base
(21)</t>
  </si>
  <si>
    <t>Meta Programada
(22)</t>
  </si>
  <si>
    <t>Meta Modificada
(23)</t>
  </si>
  <si>
    <t>Meta alcanzada
(24)</t>
  </si>
  <si>
    <t>Alvance/ Programado
(25)</t>
  </si>
  <si>
    <t>Avance/ Modificado 
(26)</t>
  </si>
  <si>
    <t xml:space="preserve"> Medios de verificación
(27)</t>
  </si>
  <si>
    <t>Supuestos
(28)</t>
  </si>
  <si>
    <t>Presupuesto aprobado
(29)</t>
  </si>
  <si>
    <t>Presupuesto Devengado
(31)</t>
  </si>
  <si>
    <t xml:space="preserve"> Avance Devengado / Modificado
(33)</t>
  </si>
  <si>
    <t>Programa presupuestario
(1)</t>
  </si>
  <si>
    <t>Eficacia</t>
  </si>
  <si>
    <t>F
(11)</t>
  </si>
  <si>
    <t>FN
(12)</t>
  </si>
  <si>
    <t>SF
(13)</t>
  </si>
  <si>
    <t>Fórmula de cálculo
(17)</t>
  </si>
  <si>
    <t>Presupuesto Modificado
(30)</t>
  </si>
  <si>
    <t>Devengado / Aprobado
(32)</t>
  </si>
  <si>
    <t>Tipo de Fórmula
(18)</t>
  </si>
  <si>
    <t>Resumen Narrativo
(2)</t>
  </si>
  <si>
    <t>Oficios de instrucción al Fiduciario, copias de los cheques de caja o transferencias, Acta de autorización del Comité Técnico</t>
  </si>
  <si>
    <t xml:space="preserve">Porcentaje de procesos administrativos efectuados </t>
  </si>
  <si>
    <t>% de procesos efectuados/procesos a efectuar*100</t>
  </si>
  <si>
    <t>Porcentual</t>
  </si>
  <si>
    <t>Mensual</t>
  </si>
  <si>
    <t>Oficios, declaraciones, polizas contables</t>
  </si>
  <si>
    <t xml:space="preserve">Eficacia </t>
  </si>
  <si>
    <t xml:space="preserve">Número de pagos efectuados </t>
  </si>
  <si>
    <t>∑ de pagos efectuados</t>
  </si>
  <si>
    <t>Numérico</t>
  </si>
  <si>
    <t>Acuses de aceptación, oficios a Fiduciario, declaraciones</t>
  </si>
  <si>
    <t>Recibos de pago, oficios a Fiduciario,nóminas,  declaraciones</t>
  </si>
  <si>
    <t>RECURSOS PROPIOS</t>
  </si>
  <si>
    <t>E-II</t>
  </si>
  <si>
    <t>FCIL Recursos propios</t>
  </si>
  <si>
    <t>∑ de sesiones celebradas</t>
  </si>
  <si>
    <t>Porcentaje de cumplimiento en los procesos administrativos y de información por parte del fideicomiso</t>
  </si>
  <si>
    <t>% de cumplimiento en procesos/total dfe procesos a efectuar*100</t>
  </si>
  <si>
    <t>mensual</t>
  </si>
  <si>
    <t>% porcentaje de reportes elaborados y publicados/reportes a presentar *100</t>
  </si>
  <si>
    <t>Porcentaje de reportes elaborados y publicados de acuerdo a lo establecido en la Ley</t>
  </si>
  <si>
    <t>Trimestral</t>
  </si>
  <si>
    <t>Acuses de recibido, publicaciones en página</t>
  </si>
  <si>
    <t>Se alienta el desarrollo económico sustentable de la ciudad con La generación de condiciones que impulsen la diversificación de la actividad económica, coadyuvando con la DGE en el apoyo a la industria tradicional del municipio con la consolidación de infraestructura para el desarrollo; efectuándose los procesos diarios y periódicos administrativos e informativos establecidos para el fideicomiso.</t>
  </si>
  <si>
    <t>Información elaborada según la Ley General de Transparencia, presentada y publicada de acuerdo a lo establicido.</t>
  </si>
  <si>
    <t>Número de sesiones de comité celebradas</t>
  </si>
  <si>
    <t>Bimestral</t>
  </si>
  <si>
    <t>Sesiones ordinarias y extraordinarias de Comité Técnico preparadas y celebradas</t>
  </si>
  <si>
    <t>Actas levantadas</t>
  </si>
  <si>
    <t>Recibos de nómina timbrados de acuerdo a las disposiciones fiscales</t>
  </si>
  <si>
    <t>Procesos administrativos (contables, fiscales ) efectuados oportunamente para el buen funcionamiento del fideicomiso.</t>
  </si>
  <si>
    <t xml:space="preserve">Porcentaje de nóminas timbadas de acuerdo a disposiciones </t>
  </si>
  <si>
    <t>% de nóminas timbradas/nominas a timbrar*100</t>
  </si>
  <si>
    <t xml:space="preserve">Realización de las declaraciones de impuestos mensuales </t>
  </si>
  <si>
    <t>% de declaraciones efectuadas/declaraciones a efectuar*100</t>
  </si>
  <si>
    <t>Realización de pagos fijos y otros efectuados para cubrir la operación del fideicomiso</t>
  </si>
  <si>
    <t>Porcentaje de declaraciones fiscales efectuadas</t>
  </si>
  <si>
    <t>Elaboración de reportes y Estados Financieros mensuales</t>
  </si>
  <si>
    <t>Número de reportes elaborados</t>
  </si>
  <si>
    <t>∑ de reportes elaborados</t>
  </si>
  <si>
    <t>Elaboración y presentación de la Cuenta Pública</t>
  </si>
  <si>
    <t>Porcentaje de reportes  de cuenta pública elaborados y presentados</t>
  </si>
  <si>
    <t>% de reportes elaborados/reportes a elaborar*100</t>
  </si>
  <si>
    <t>Acuses de recibido</t>
  </si>
  <si>
    <t>Reportes, Estados Financieros</t>
  </si>
  <si>
    <t>Elaboración de los reportes establecidos</t>
  </si>
  <si>
    <t>Porcentaje de reportes elaborados de acuerdo a lo establecido en la Ley</t>
  </si>
  <si>
    <t>Acuses de recibido, publicaciones en páginas</t>
  </si>
  <si>
    <t>Publicación de reportes en páginas de internet</t>
  </si>
  <si>
    <t>Porcentaje de reportes publicados en páginas de internet</t>
  </si>
  <si>
    <t>% de reportes publicados/reportes a publicar*100</t>
  </si>
  <si>
    <t>Preparación de la presentación de sesiones de comité técnico</t>
  </si>
  <si>
    <t>Número de sesiones de comité preparadas</t>
  </si>
  <si>
    <t>Presentaciones</t>
  </si>
  <si>
    <t>Elaboración y envío de convocatorias</t>
  </si>
  <si>
    <t>Número de convocatorias a sesiones de comité elaboradas</t>
  </si>
  <si>
    <t>∑ de sesiones de comite preparadas</t>
  </si>
  <si>
    <t xml:space="preserve">∑ de convocatorias a sesiones  de comite </t>
  </si>
  <si>
    <t>Convocatorias</t>
  </si>
  <si>
    <t>Elaboración y firma de Actas levantadas con los acuerdos tomados</t>
  </si>
  <si>
    <t>Número de actas de sesiones de Comité elaboradas y firmadas</t>
  </si>
  <si>
    <t>∑ de actas de  sesiones  de comite elaboradas y firmadas</t>
  </si>
  <si>
    <t>Actas de sesión</t>
  </si>
  <si>
    <t>Director General</t>
  </si>
  <si>
    <t>Ing. Ignacio Camacho Santoyo</t>
  </si>
  <si>
    <t>__________________________________</t>
  </si>
  <si>
    <t>Coordinador Administrativo</t>
  </si>
  <si>
    <t>LCP J Jesús López Ramírez</t>
  </si>
  <si>
    <t>___________________________</t>
  </si>
  <si>
    <t>Porcentaje de cumplimiento en actividades de apoyo a la DGE en materia de infraestructura por parte del fideicomiso</t>
  </si>
  <si>
    <t>% de cumplimiento en actividades de apoyo/actividades a realizar*100</t>
  </si>
  <si>
    <t>Anual</t>
  </si>
  <si>
    <t>Minutas, fotografias, listas de asistencia a juntas de trabajo, etc</t>
  </si>
  <si>
    <t>Gestiones realizadas ante los compradores de terrenos al Fcil pendientes de escriturar</t>
  </si>
  <si>
    <t>Porcentaje de gestiones realizadas ante compradores de terrenos</t>
  </si>
  <si>
    <t>% de gestiones realizadas para escriturar/gestiones a realizar*100</t>
  </si>
  <si>
    <t>Oficios enviados y recibidos</t>
  </si>
  <si>
    <t>Estrategia desarrollada para el aprovechamiento y comercialización del prefio denominado "El Moño"</t>
  </si>
  <si>
    <t>Número de estrategias desarrolladas para aprovechamiento del predio el moño</t>
  </si>
  <si>
    <t>∑ de estrategias desarrolladas</t>
  </si>
  <si>
    <t>Númerico</t>
  </si>
  <si>
    <t>Oficios enviados y recibidos, actas levantadas, el proyecto</t>
  </si>
  <si>
    <t>Identificación de los compradores de terrenos al Fcil que no han efectuado la escrituración correspondiente</t>
  </si>
  <si>
    <t>% de clientes identificados que no han escriturado/total de clientes adquirentes*100</t>
  </si>
  <si>
    <t>Porcentaje de clientes identificados que tienen pendiente la escrituración del terreno adquirido</t>
  </si>
  <si>
    <t>Relación de clientes</t>
  </si>
  <si>
    <t>Realización de gestiones ante los compradores para la escrituración de los terrenos adquiridos al Fcil</t>
  </si>
  <si>
    <t>Porcentaje de gestiones realizadas ante los clientes para escrituración</t>
  </si>
  <si>
    <t>% de gestiones realizadas/total de gestiones a realizar*100</t>
  </si>
  <si>
    <t>CONTINUACION DE LA HOJA ANTERIOR</t>
  </si>
  <si>
    <t>FIDEICOMISO CIUDAD INDUSTRIAL DE LEON
INDICADORES DE RESULTADOS
DEL 1 DE ENERO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</si>
</sst>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</cellStyleXfs>
  <cellXfs count="32">
    <xf numFmtId="0" fontId="0" fillId="0" borderId="0" xfId="0"/>
    <xf numFmtId="0" fontId="0" fillId="0" borderId="0" xfId="0" applyFont="1"/>
    <xf numFmtId="0" fontId="0" fillId="0" borderId="0" xfId="0" applyFont="1" applyProtection="1"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16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0" xfId="0" applyFont="1" applyProtection="1"/>
    <xf numFmtId="0" fontId="3" fillId="2" borderId="5" xfId="16" applyFont="1" applyFill="1" applyBorder="1" applyAlignment="1">
      <alignment horizontal="center" vertical="center" wrapText="1"/>
    </xf>
    <xf numFmtId="0" fontId="3" fillId="2" borderId="6" xfId="16" applyFont="1" applyFill="1" applyBorder="1" applyAlignment="1">
      <alignment horizontal="center" vertical="center" wrapText="1"/>
    </xf>
    <xf numFmtId="0" fontId="0" fillId="0" borderId="7" xfId="0" applyFont="1" applyBorder="1" applyProtection="1">
      <protection locked="0"/>
    </xf>
    <xf numFmtId="0" fontId="0" fillId="0" borderId="8" xfId="0" applyFont="1" applyBorder="1" applyProtection="1">
      <protection locked="0"/>
    </xf>
    <xf numFmtId="0" fontId="0" fillId="0" borderId="9" xfId="0" applyFont="1" applyBorder="1" applyProtection="1">
      <protection locked="0"/>
    </xf>
    <xf numFmtId="4" fontId="3" fillId="2" borderId="6" xfId="16" applyNumberFormat="1" applyFont="1" applyFill="1" applyBorder="1" applyAlignment="1">
      <alignment horizontal="center" vertical="center" wrapText="1"/>
    </xf>
    <xf numFmtId="4" fontId="0" fillId="0" borderId="7" xfId="0" applyNumberFormat="1" applyFont="1" applyBorder="1" applyProtection="1">
      <protection locked="0"/>
    </xf>
    <xf numFmtId="4" fontId="0" fillId="0" borderId="0" xfId="0" applyNumberFormat="1" applyFont="1" applyProtection="1">
      <protection locked="0"/>
    </xf>
    <xf numFmtId="0" fontId="0" fillId="0" borderId="7" xfId="0" applyFont="1" applyBorder="1" applyAlignment="1" applyProtection="1">
      <alignment wrapText="1"/>
      <protection locked="0"/>
    </xf>
    <xf numFmtId="0" fontId="0" fillId="0" borderId="7" xfId="0" applyFont="1" applyBorder="1" applyAlignment="1" applyProtection="1">
      <alignment vertical="center"/>
      <protection locked="0"/>
    </xf>
    <xf numFmtId="4" fontId="0" fillId="0" borderId="7" xfId="0" applyNumberFormat="1" applyFont="1" applyBorder="1" applyAlignment="1" applyProtection="1">
      <alignment vertical="center"/>
      <protection locked="0"/>
    </xf>
    <xf numFmtId="0" fontId="0" fillId="0" borderId="9" xfId="0" applyFont="1" applyBorder="1" applyAlignment="1" applyProtection="1">
      <alignment vertical="center"/>
      <protection locked="0"/>
    </xf>
    <xf numFmtId="9" fontId="0" fillId="0" borderId="7" xfId="0" applyNumberFormat="1" applyFont="1" applyBorder="1" applyAlignment="1" applyProtection="1">
      <alignment vertical="center"/>
      <protection locked="0"/>
    </xf>
    <xf numFmtId="0" fontId="0" fillId="0" borderId="7" xfId="0" applyFont="1" applyBorder="1" applyAlignment="1" applyProtection="1">
      <alignment vertical="center" wrapText="1"/>
      <protection locked="0"/>
    </xf>
    <xf numFmtId="2" fontId="0" fillId="0" borderId="7" xfId="0" applyNumberFormat="1" applyFont="1" applyBorder="1" applyAlignment="1" applyProtection="1">
      <alignment vertical="center"/>
      <protection locked="0"/>
    </xf>
    <xf numFmtId="2" fontId="0" fillId="0" borderId="9" xfId="0" applyNumberFormat="1" applyFont="1" applyBorder="1" applyAlignment="1" applyProtection="1">
      <alignment vertical="center"/>
      <protection locked="0"/>
    </xf>
    <xf numFmtId="0" fontId="0" fillId="0" borderId="8" xfId="0" applyFont="1" applyBorder="1" applyAlignment="1" applyProtection="1">
      <alignment vertical="center" wrapText="1"/>
      <protection locked="0"/>
    </xf>
    <xf numFmtId="0" fontId="3" fillId="2" borderId="4" xfId="0" quotePrefix="1" applyFont="1" applyFill="1" applyBorder="1" applyAlignment="1" applyProtection="1">
      <alignment horizontal="center" vertical="center" wrapText="1"/>
      <protection locked="0"/>
    </xf>
    <xf numFmtId="0" fontId="3" fillId="2" borderId="2" xfId="0" quotePrefix="1" applyFont="1" applyFill="1" applyBorder="1" applyAlignment="1">
      <alignment horizontal="center" vertical="center" wrapText="1"/>
    </xf>
    <xf numFmtId="0" fontId="3" fillId="2" borderId="2" xfId="0" quotePrefix="1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 applyProtection="1">
      <alignment horizontal="center"/>
      <protection locked="0"/>
    </xf>
    <xf numFmtId="0" fontId="3" fillId="2" borderId="10" xfId="8" applyFont="1" applyFill="1" applyBorder="1" applyAlignment="1" applyProtection="1">
      <alignment horizontal="center" vertical="center" wrapText="1"/>
      <protection locked="0"/>
    </xf>
    <xf numFmtId="0" fontId="3" fillId="2" borderId="11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2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4" sqref="A4"/>
    </sheetView>
  </sheetViews>
  <sheetFormatPr baseColWidth="10" defaultRowHeight="11.25" x14ac:dyDescent="0.2"/>
  <cols>
    <col min="1" max="1" width="17" style="2" customWidth="1"/>
    <col min="2" max="2" width="16.6640625" style="2" customWidth="1"/>
    <col min="3" max="3" width="13.83203125" style="2" customWidth="1"/>
    <col min="4" max="4" width="51" style="2" customWidth="1"/>
    <col min="5" max="5" width="10.5" style="2" customWidth="1"/>
    <col min="6" max="6" width="10.1640625" style="2" customWidth="1"/>
    <col min="7" max="10" width="5.83203125" style="2" customWidth="1"/>
    <col min="11" max="11" width="11" style="2" customWidth="1"/>
    <col min="12" max="12" width="28.1640625" style="2" customWidth="1"/>
    <col min="13" max="13" width="18.83203125" style="2" customWidth="1"/>
    <col min="14" max="14" width="10.1640625" style="2" customWidth="1"/>
    <col min="15" max="15" width="25.5" style="2" bestFit="1" customWidth="1"/>
    <col min="16" max="16" width="12" style="2"/>
    <col min="17" max="17" width="11.83203125" style="2" customWidth="1"/>
    <col min="18" max="20" width="12" style="2"/>
    <col min="21" max="21" width="13.1640625" style="2" customWidth="1"/>
    <col min="22" max="22" width="12" style="2"/>
    <col min="23" max="23" width="26.33203125" style="2" customWidth="1"/>
    <col min="24" max="24" width="11.83203125" style="2" customWidth="1"/>
    <col min="25" max="27" width="13.33203125" style="15" customWidth="1"/>
    <col min="28" max="29" width="13.33203125" style="2" customWidth="1"/>
    <col min="30" max="16384" width="12" style="7"/>
  </cols>
  <sheetData>
    <row r="1" spans="1:29" s="1" customFormat="1" ht="60" customHeight="1" x14ac:dyDescent="0.2">
      <c r="A1" s="30" t="s">
        <v>126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</row>
    <row r="2" spans="1:29" s="1" customFormat="1" ht="44.1" customHeight="1" x14ac:dyDescent="0.2">
      <c r="A2" s="3" t="s">
        <v>26</v>
      </c>
      <c r="B2" s="3" t="s">
        <v>35</v>
      </c>
      <c r="C2" s="3" t="s">
        <v>6</v>
      </c>
      <c r="D2" s="3" t="s">
        <v>7</v>
      </c>
      <c r="E2" s="3" t="s">
        <v>8</v>
      </c>
      <c r="F2" s="3" t="s">
        <v>9</v>
      </c>
      <c r="G2" s="3" t="s">
        <v>28</v>
      </c>
      <c r="H2" s="4" t="s">
        <v>29</v>
      </c>
      <c r="I2" s="4" t="s">
        <v>30</v>
      </c>
      <c r="J2" s="4" t="s">
        <v>10</v>
      </c>
      <c r="K2" s="4" t="s">
        <v>11</v>
      </c>
      <c r="L2" s="4" t="s">
        <v>12</v>
      </c>
      <c r="M2" s="4" t="s">
        <v>31</v>
      </c>
      <c r="N2" s="4" t="s">
        <v>34</v>
      </c>
      <c r="O2" s="4" t="s">
        <v>13</v>
      </c>
      <c r="P2" s="4" t="s">
        <v>14</v>
      </c>
      <c r="Q2" s="4" t="s">
        <v>15</v>
      </c>
      <c r="R2" s="8" t="s">
        <v>16</v>
      </c>
      <c r="S2" s="9" t="s">
        <v>17</v>
      </c>
      <c r="T2" s="4" t="s">
        <v>18</v>
      </c>
      <c r="U2" s="4" t="s">
        <v>19</v>
      </c>
      <c r="V2" s="4" t="s">
        <v>20</v>
      </c>
      <c r="W2" s="4" t="s">
        <v>21</v>
      </c>
      <c r="X2" s="9" t="s">
        <v>22</v>
      </c>
      <c r="Y2" s="13" t="s">
        <v>23</v>
      </c>
      <c r="Z2" s="13" t="s">
        <v>32</v>
      </c>
      <c r="AA2" s="13" t="s">
        <v>24</v>
      </c>
      <c r="AB2" s="9" t="s">
        <v>33</v>
      </c>
      <c r="AC2" s="9" t="s">
        <v>25</v>
      </c>
    </row>
    <row r="3" spans="1:29" ht="22.5" x14ac:dyDescent="0.2">
      <c r="A3" s="11"/>
      <c r="B3" s="6" t="s">
        <v>0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4"/>
      <c r="Z3" s="14"/>
      <c r="AA3" s="14"/>
      <c r="AB3" s="10"/>
      <c r="AC3" s="12"/>
    </row>
    <row r="4" spans="1:29" ht="92.25" customHeight="1" x14ac:dyDescent="0.2">
      <c r="A4" s="24" t="s">
        <v>50</v>
      </c>
      <c r="B4" s="6" t="s">
        <v>1</v>
      </c>
      <c r="C4" s="10"/>
      <c r="D4" s="16" t="s">
        <v>59</v>
      </c>
      <c r="E4" s="10"/>
      <c r="F4" s="10"/>
      <c r="G4" s="10"/>
      <c r="H4" s="10"/>
      <c r="I4" s="10"/>
      <c r="J4" s="17" t="s">
        <v>49</v>
      </c>
      <c r="K4" s="21" t="s">
        <v>48</v>
      </c>
      <c r="L4" s="21" t="s">
        <v>52</v>
      </c>
      <c r="M4" s="21" t="s">
        <v>53</v>
      </c>
      <c r="N4" s="17" t="s">
        <v>39</v>
      </c>
      <c r="O4" s="21" t="s">
        <v>27</v>
      </c>
      <c r="P4" s="17" t="s">
        <v>54</v>
      </c>
      <c r="Q4" s="17">
        <v>0</v>
      </c>
      <c r="R4" s="20">
        <f>8.33*12%</f>
        <v>0.99959999999999993</v>
      </c>
      <c r="S4" s="17"/>
      <c r="T4" s="20">
        <v>1</v>
      </c>
      <c r="U4" s="22">
        <f>+T4/R4*100</f>
        <v>100.04001600640258</v>
      </c>
      <c r="V4" s="17"/>
      <c r="W4" s="21" t="s">
        <v>36</v>
      </c>
      <c r="X4" s="17"/>
      <c r="Y4" s="18">
        <v>4712140.91</v>
      </c>
      <c r="Z4" s="18"/>
      <c r="AA4" s="18">
        <v>2973696.53</v>
      </c>
      <c r="AB4" s="22">
        <f>AA4/Y4*100</f>
        <v>63.107122363197746</v>
      </c>
      <c r="AC4" s="23"/>
    </row>
    <row r="5" spans="1:29" ht="33.75" customHeight="1" x14ac:dyDescent="0.2">
      <c r="A5" s="24" t="s">
        <v>50</v>
      </c>
      <c r="B5" s="3"/>
      <c r="C5" s="10"/>
      <c r="D5" s="21" t="s">
        <v>66</v>
      </c>
      <c r="E5" s="10"/>
      <c r="F5" s="10"/>
      <c r="G5" s="10"/>
      <c r="H5" s="10"/>
      <c r="I5" s="10"/>
      <c r="J5" s="17" t="s">
        <v>49</v>
      </c>
      <c r="K5" s="21" t="s">
        <v>48</v>
      </c>
      <c r="L5" s="21" t="s">
        <v>37</v>
      </c>
      <c r="M5" s="16" t="s">
        <v>38</v>
      </c>
      <c r="N5" s="17" t="s">
        <v>39</v>
      </c>
      <c r="O5" s="17" t="s">
        <v>42</v>
      </c>
      <c r="P5" s="17" t="s">
        <v>40</v>
      </c>
      <c r="Q5" s="17">
        <v>0</v>
      </c>
      <c r="R5" s="20">
        <f>8.33*12%</f>
        <v>0.99959999999999993</v>
      </c>
      <c r="S5" s="20"/>
      <c r="T5" s="20">
        <v>1</v>
      </c>
      <c r="U5" s="22">
        <f>+T5/R5*100</f>
        <v>100.04001600640258</v>
      </c>
      <c r="V5" s="17"/>
      <c r="W5" s="21" t="s">
        <v>41</v>
      </c>
      <c r="X5" s="17"/>
      <c r="Y5" s="18">
        <v>4712140.91</v>
      </c>
      <c r="Z5" s="18"/>
      <c r="AA5" s="18">
        <v>2973696.53</v>
      </c>
      <c r="AB5" s="22">
        <f>+AA5/Y5*100</f>
        <v>63.107122363197746</v>
      </c>
      <c r="AC5" s="23"/>
    </row>
    <row r="6" spans="1:29" ht="47.25" customHeight="1" x14ac:dyDescent="0.2">
      <c r="A6" s="24"/>
      <c r="B6" s="5" t="s">
        <v>2</v>
      </c>
      <c r="C6" s="10"/>
      <c r="D6" s="21" t="s">
        <v>60</v>
      </c>
      <c r="E6" s="10"/>
      <c r="F6" s="10"/>
      <c r="G6" s="10"/>
      <c r="H6" s="10"/>
      <c r="I6" s="10"/>
      <c r="J6" s="17" t="s">
        <v>49</v>
      </c>
      <c r="K6" s="21" t="s">
        <v>48</v>
      </c>
      <c r="L6" s="21" t="s">
        <v>56</v>
      </c>
      <c r="M6" s="21" t="s">
        <v>55</v>
      </c>
      <c r="N6" s="17" t="s">
        <v>39</v>
      </c>
      <c r="O6" s="17" t="s">
        <v>27</v>
      </c>
      <c r="P6" s="17" t="s">
        <v>57</v>
      </c>
      <c r="Q6" s="17">
        <v>0</v>
      </c>
      <c r="R6" s="20">
        <v>1</v>
      </c>
      <c r="S6" s="17"/>
      <c r="T6" s="17">
        <v>100</v>
      </c>
      <c r="U6" s="17">
        <f>+T6/R6</f>
        <v>100</v>
      </c>
      <c r="V6" s="17"/>
      <c r="W6" s="21" t="s">
        <v>58</v>
      </c>
      <c r="X6" s="17"/>
      <c r="Y6" s="18"/>
      <c r="Z6" s="18"/>
      <c r="AA6" s="18"/>
      <c r="AB6" s="17"/>
      <c r="AC6" s="19"/>
    </row>
    <row r="7" spans="1:29" ht="28.5" customHeight="1" x14ac:dyDescent="0.2">
      <c r="A7" s="24"/>
      <c r="B7" s="26" t="s">
        <v>3</v>
      </c>
      <c r="C7" s="10"/>
      <c r="D7" s="21" t="s">
        <v>63</v>
      </c>
      <c r="E7" s="10"/>
      <c r="F7" s="10"/>
      <c r="G7" s="10"/>
      <c r="H7" s="10"/>
      <c r="I7" s="10"/>
      <c r="J7" s="17" t="s">
        <v>49</v>
      </c>
      <c r="K7" s="21" t="s">
        <v>48</v>
      </c>
      <c r="L7" s="21" t="s">
        <v>61</v>
      </c>
      <c r="M7" s="21" t="s">
        <v>51</v>
      </c>
      <c r="N7" s="17" t="s">
        <v>45</v>
      </c>
      <c r="O7" s="17" t="s">
        <v>27</v>
      </c>
      <c r="P7" s="17" t="s">
        <v>62</v>
      </c>
      <c r="Q7" s="17">
        <v>0</v>
      </c>
      <c r="R7" s="17">
        <v>6</v>
      </c>
      <c r="S7" s="17"/>
      <c r="T7" s="17">
        <v>5</v>
      </c>
      <c r="U7" s="22">
        <f>T7/R7*100</f>
        <v>83.333333333333343</v>
      </c>
      <c r="V7" s="17"/>
      <c r="W7" s="17" t="s">
        <v>64</v>
      </c>
      <c r="X7" s="17"/>
      <c r="Y7" s="18"/>
      <c r="Z7" s="18"/>
      <c r="AA7" s="18"/>
      <c r="AB7" s="17"/>
      <c r="AC7" s="19"/>
    </row>
    <row r="8" spans="1:29" ht="37.5" customHeight="1" x14ac:dyDescent="0.2">
      <c r="A8" s="24"/>
      <c r="B8" s="28"/>
      <c r="C8" s="10"/>
      <c r="D8" s="21" t="s">
        <v>65</v>
      </c>
      <c r="E8" s="10"/>
      <c r="F8" s="10"/>
      <c r="G8" s="10"/>
      <c r="H8" s="10"/>
      <c r="I8" s="10"/>
      <c r="J8" s="17" t="s">
        <v>49</v>
      </c>
      <c r="K8" s="21" t="s">
        <v>48</v>
      </c>
      <c r="L8" s="21" t="s">
        <v>67</v>
      </c>
      <c r="M8" s="21" t="s">
        <v>68</v>
      </c>
      <c r="N8" s="17" t="s">
        <v>39</v>
      </c>
      <c r="O8" s="17" t="s">
        <v>27</v>
      </c>
      <c r="P8" s="17" t="s">
        <v>40</v>
      </c>
      <c r="Q8" s="17">
        <v>0</v>
      </c>
      <c r="R8" s="20">
        <v>1</v>
      </c>
      <c r="S8" s="17"/>
      <c r="T8" s="17">
        <v>100</v>
      </c>
      <c r="U8" s="22">
        <f>+T8/R8</f>
        <v>100</v>
      </c>
      <c r="V8" s="22"/>
      <c r="W8" s="21" t="s">
        <v>46</v>
      </c>
      <c r="X8" s="17"/>
      <c r="Y8" s="18"/>
      <c r="Z8" s="18"/>
      <c r="AA8" s="18"/>
      <c r="AB8" s="17"/>
      <c r="AC8" s="19"/>
    </row>
    <row r="9" spans="1:29" ht="33.75" customHeight="1" x14ac:dyDescent="0.2">
      <c r="A9" s="11"/>
      <c r="B9" s="5" t="s">
        <v>4</v>
      </c>
      <c r="C9" s="10"/>
      <c r="D9" s="21" t="s">
        <v>71</v>
      </c>
      <c r="E9" s="10"/>
      <c r="F9" s="10"/>
      <c r="G9" s="10"/>
      <c r="H9" s="10"/>
      <c r="I9" s="10"/>
      <c r="J9" s="17" t="s">
        <v>49</v>
      </c>
      <c r="K9" s="21" t="s">
        <v>48</v>
      </c>
      <c r="L9" s="21" t="s">
        <v>43</v>
      </c>
      <c r="M9" s="21" t="s">
        <v>44</v>
      </c>
      <c r="N9" s="17" t="s">
        <v>45</v>
      </c>
      <c r="O9" s="17" t="s">
        <v>27</v>
      </c>
      <c r="P9" s="17" t="s">
        <v>40</v>
      </c>
      <c r="Q9" s="17">
        <v>0</v>
      </c>
      <c r="R9" s="17">
        <v>180</v>
      </c>
      <c r="S9" s="17"/>
      <c r="T9" s="17">
        <v>227</v>
      </c>
      <c r="U9" s="22">
        <f>+T9/R9*100</f>
        <v>126.11111111111111</v>
      </c>
      <c r="V9" s="22"/>
      <c r="W9" s="21" t="s">
        <v>47</v>
      </c>
      <c r="X9" s="17"/>
      <c r="Y9" s="18"/>
      <c r="Z9" s="18"/>
      <c r="AA9" s="18"/>
      <c r="AB9" s="17"/>
      <c r="AC9" s="19"/>
    </row>
    <row r="10" spans="1:29" ht="22.5" customHeight="1" x14ac:dyDescent="0.2">
      <c r="A10" s="11"/>
      <c r="B10" s="26" t="s">
        <v>5</v>
      </c>
      <c r="C10" s="10"/>
      <c r="D10" s="17" t="s">
        <v>73</v>
      </c>
      <c r="E10" s="10"/>
      <c r="F10" s="10"/>
      <c r="G10" s="10"/>
      <c r="H10" s="10"/>
      <c r="I10" s="10"/>
      <c r="J10" s="17" t="s">
        <v>49</v>
      </c>
      <c r="K10" s="21" t="s">
        <v>48</v>
      </c>
      <c r="L10" s="21" t="s">
        <v>74</v>
      </c>
      <c r="M10" s="16" t="s">
        <v>75</v>
      </c>
      <c r="N10" s="17" t="s">
        <v>45</v>
      </c>
      <c r="O10" s="17" t="s">
        <v>27</v>
      </c>
      <c r="P10" s="17" t="s">
        <v>40</v>
      </c>
      <c r="Q10" s="17">
        <v>0</v>
      </c>
      <c r="R10" s="17">
        <v>48</v>
      </c>
      <c r="S10" s="17"/>
      <c r="T10" s="17">
        <v>48</v>
      </c>
      <c r="U10" s="17">
        <f t="shared" ref="U10:U17" si="0">T10/R10*100</f>
        <v>100</v>
      </c>
      <c r="V10" s="17"/>
      <c r="W10" s="17" t="s">
        <v>80</v>
      </c>
      <c r="X10" s="17"/>
      <c r="Y10" s="18"/>
      <c r="Z10" s="18"/>
      <c r="AA10" s="18"/>
      <c r="AB10" s="17"/>
      <c r="AC10" s="19"/>
    </row>
    <row r="11" spans="1:29" ht="33.75" x14ac:dyDescent="0.2">
      <c r="A11" s="11"/>
      <c r="B11" s="27"/>
      <c r="C11" s="10"/>
      <c r="D11" s="17" t="s">
        <v>76</v>
      </c>
      <c r="E11" s="10"/>
      <c r="F11" s="10"/>
      <c r="G11" s="10"/>
      <c r="H11" s="10"/>
      <c r="I11" s="10"/>
      <c r="J11" s="17" t="s">
        <v>49</v>
      </c>
      <c r="K11" s="21" t="s">
        <v>48</v>
      </c>
      <c r="L11" s="21" t="s">
        <v>77</v>
      </c>
      <c r="M11" s="16" t="s">
        <v>78</v>
      </c>
      <c r="N11" s="17" t="s">
        <v>39</v>
      </c>
      <c r="O11" s="17" t="s">
        <v>27</v>
      </c>
      <c r="P11" s="17" t="s">
        <v>57</v>
      </c>
      <c r="Q11" s="17">
        <v>0</v>
      </c>
      <c r="R11" s="17">
        <v>100</v>
      </c>
      <c r="S11" s="17"/>
      <c r="T11" s="17">
        <v>100</v>
      </c>
      <c r="U11" s="17">
        <f t="shared" si="0"/>
        <v>100</v>
      </c>
      <c r="V11" s="17"/>
      <c r="W11" s="21" t="s">
        <v>79</v>
      </c>
      <c r="X11" s="17"/>
      <c r="Y11" s="18"/>
      <c r="Z11" s="18"/>
      <c r="AA11" s="18"/>
      <c r="AB11" s="17"/>
      <c r="AC11" s="19"/>
    </row>
    <row r="12" spans="1:29" ht="33.75" x14ac:dyDescent="0.2">
      <c r="A12" s="11"/>
      <c r="B12" s="27"/>
      <c r="C12" s="10"/>
      <c r="D12" s="17" t="s">
        <v>69</v>
      </c>
      <c r="E12" s="10"/>
      <c r="F12" s="10"/>
      <c r="G12" s="10"/>
      <c r="H12" s="10"/>
      <c r="I12" s="10"/>
      <c r="J12" s="17" t="s">
        <v>49</v>
      </c>
      <c r="K12" s="21" t="s">
        <v>48</v>
      </c>
      <c r="L12" s="21" t="s">
        <v>72</v>
      </c>
      <c r="M12" s="21" t="s">
        <v>70</v>
      </c>
      <c r="N12" s="17" t="s">
        <v>39</v>
      </c>
      <c r="O12" s="17" t="s">
        <v>27</v>
      </c>
      <c r="P12" s="17" t="s">
        <v>40</v>
      </c>
      <c r="Q12" s="17">
        <v>0</v>
      </c>
      <c r="R12" s="17">
        <v>100</v>
      </c>
      <c r="S12" s="17"/>
      <c r="T12" s="17">
        <v>100</v>
      </c>
      <c r="U12" s="17">
        <f t="shared" si="0"/>
        <v>100</v>
      </c>
      <c r="V12" s="22"/>
      <c r="W12" s="21" t="s">
        <v>46</v>
      </c>
      <c r="X12" s="17"/>
      <c r="Y12" s="18"/>
      <c r="Z12" s="18"/>
      <c r="AA12" s="18"/>
      <c r="AB12" s="17"/>
      <c r="AC12" s="19"/>
    </row>
    <row r="13" spans="1:29" ht="33.75" x14ac:dyDescent="0.2">
      <c r="A13" s="11"/>
      <c r="B13" s="27"/>
      <c r="C13" s="10"/>
      <c r="D13" s="17" t="s">
        <v>81</v>
      </c>
      <c r="E13" s="10"/>
      <c r="F13" s="10"/>
      <c r="G13" s="10"/>
      <c r="H13" s="10"/>
      <c r="I13" s="10"/>
      <c r="J13" s="17" t="s">
        <v>49</v>
      </c>
      <c r="K13" s="21" t="s">
        <v>48</v>
      </c>
      <c r="L13" s="21" t="s">
        <v>82</v>
      </c>
      <c r="M13" s="21" t="s">
        <v>78</v>
      </c>
      <c r="N13" s="17" t="s">
        <v>39</v>
      </c>
      <c r="O13" s="17" t="s">
        <v>27</v>
      </c>
      <c r="P13" s="17" t="s">
        <v>57</v>
      </c>
      <c r="Q13" s="17">
        <v>0</v>
      </c>
      <c r="R13" s="17">
        <v>100</v>
      </c>
      <c r="S13" s="17"/>
      <c r="T13" s="17">
        <v>100</v>
      </c>
      <c r="U13" s="17">
        <f t="shared" si="0"/>
        <v>100</v>
      </c>
      <c r="V13" s="22"/>
      <c r="W13" s="21" t="s">
        <v>83</v>
      </c>
      <c r="X13" s="17"/>
      <c r="Y13" s="18"/>
      <c r="Z13" s="18"/>
      <c r="AA13" s="18"/>
      <c r="AB13" s="17"/>
      <c r="AC13" s="19"/>
    </row>
    <row r="14" spans="1:29" ht="33.75" x14ac:dyDescent="0.2">
      <c r="A14" s="11"/>
      <c r="B14" s="27"/>
      <c r="C14" s="10"/>
      <c r="D14" s="17" t="s">
        <v>84</v>
      </c>
      <c r="E14" s="10"/>
      <c r="F14" s="10"/>
      <c r="G14" s="10"/>
      <c r="H14" s="10"/>
      <c r="I14" s="10"/>
      <c r="J14" s="17" t="s">
        <v>49</v>
      </c>
      <c r="K14" s="21" t="s">
        <v>48</v>
      </c>
      <c r="L14" s="21" t="s">
        <v>85</v>
      </c>
      <c r="M14" s="21" t="s">
        <v>86</v>
      </c>
      <c r="N14" s="17" t="s">
        <v>39</v>
      </c>
      <c r="O14" s="17" t="s">
        <v>27</v>
      </c>
      <c r="P14" s="17" t="s">
        <v>57</v>
      </c>
      <c r="Q14" s="17">
        <v>0</v>
      </c>
      <c r="R14" s="17">
        <v>100</v>
      </c>
      <c r="S14" s="17"/>
      <c r="T14" s="17">
        <v>100</v>
      </c>
      <c r="U14" s="22">
        <f t="shared" si="0"/>
        <v>100</v>
      </c>
      <c r="V14" s="22"/>
      <c r="W14" s="21" t="s">
        <v>83</v>
      </c>
      <c r="X14" s="17"/>
      <c r="Y14" s="18"/>
      <c r="Z14" s="18"/>
      <c r="AA14" s="18"/>
      <c r="AB14" s="17"/>
      <c r="AC14" s="19"/>
    </row>
    <row r="15" spans="1:29" ht="22.5" x14ac:dyDescent="0.2">
      <c r="A15" s="11"/>
      <c r="B15" s="27"/>
      <c r="C15" s="10"/>
      <c r="D15" s="17" t="s">
        <v>87</v>
      </c>
      <c r="E15" s="10"/>
      <c r="F15" s="10"/>
      <c r="G15" s="10"/>
      <c r="H15" s="10"/>
      <c r="I15" s="10"/>
      <c r="J15" s="17" t="s">
        <v>49</v>
      </c>
      <c r="K15" s="21" t="s">
        <v>48</v>
      </c>
      <c r="L15" s="21" t="s">
        <v>88</v>
      </c>
      <c r="M15" s="16" t="s">
        <v>92</v>
      </c>
      <c r="N15" s="17" t="s">
        <v>45</v>
      </c>
      <c r="O15" s="17" t="s">
        <v>27</v>
      </c>
      <c r="P15" s="17" t="s">
        <v>62</v>
      </c>
      <c r="Q15" s="17">
        <v>0</v>
      </c>
      <c r="R15" s="17">
        <v>6</v>
      </c>
      <c r="S15" s="17"/>
      <c r="T15" s="17">
        <v>5</v>
      </c>
      <c r="U15" s="22">
        <f t="shared" si="0"/>
        <v>83.333333333333343</v>
      </c>
      <c r="V15" s="22"/>
      <c r="W15" s="21" t="s">
        <v>89</v>
      </c>
      <c r="X15" s="17"/>
      <c r="Y15" s="18"/>
      <c r="Z15" s="18"/>
      <c r="AA15" s="18"/>
      <c r="AB15" s="17"/>
      <c r="AC15" s="19"/>
    </row>
    <row r="16" spans="1:29" ht="22.5" x14ac:dyDescent="0.2">
      <c r="A16" s="11"/>
      <c r="B16" s="27"/>
      <c r="C16" s="10"/>
      <c r="D16" s="17" t="s">
        <v>90</v>
      </c>
      <c r="E16" s="10"/>
      <c r="F16" s="10"/>
      <c r="G16" s="10"/>
      <c r="H16" s="10"/>
      <c r="I16" s="10"/>
      <c r="J16" s="17" t="s">
        <v>49</v>
      </c>
      <c r="K16" s="21" t="s">
        <v>48</v>
      </c>
      <c r="L16" s="21" t="s">
        <v>91</v>
      </c>
      <c r="M16" s="16" t="s">
        <v>93</v>
      </c>
      <c r="N16" s="17" t="s">
        <v>45</v>
      </c>
      <c r="O16" s="17" t="s">
        <v>27</v>
      </c>
      <c r="P16" s="17" t="s">
        <v>62</v>
      </c>
      <c r="Q16" s="17">
        <v>0</v>
      </c>
      <c r="R16" s="17">
        <v>6</v>
      </c>
      <c r="S16" s="17"/>
      <c r="T16" s="17">
        <v>5</v>
      </c>
      <c r="U16" s="22">
        <f t="shared" si="0"/>
        <v>83.333333333333343</v>
      </c>
      <c r="V16" s="22"/>
      <c r="W16" s="21" t="s">
        <v>94</v>
      </c>
      <c r="X16" s="17"/>
      <c r="Y16" s="18"/>
      <c r="Z16" s="18"/>
      <c r="AA16" s="18"/>
      <c r="AB16" s="17"/>
      <c r="AC16" s="19"/>
    </row>
    <row r="17" spans="1:29" ht="45" x14ac:dyDescent="0.2">
      <c r="A17" s="11"/>
      <c r="B17" s="25"/>
      <c r="C17" s="10"/>
      <c r="D17" s="21" t="s">
        <v>95</v>
      </c>
      <c r="E17" s="10"/>
      <c r="F17" s="10"/>
      <c r="G17" s="10"/>
      <c r="H17" s="10"/>
      <c r="I17" s="10"/>
      <c r="J17" s="17" t="s">
        <v>49</v>
      </c>
      <c r="K17" s="21" t="s">
        <v>48</v>
      </c>
      <c r="L17" s="21" t="s">
        <v>96</v>
      </c>
      <c r="M17" s="16" t="s">
        <v>97</v>
      </c>
      <c r="N17" s="17" t="s">
        <v>45</v>
      </c>
      <c r="O17" s="17" t="s">
        <v>27</v>
      </c>
      <c r="P17" s="17" t="s">
        <v>62</v>
      </c>
      <c r="Q17" s="17">
        <v>0</v>
      </c>
      <c r="R17" s="17">
        <v>6</v>
      </c>
      <c r="S17" s="17"/>
      <c r="T17" s="17">
        <v>5</v>
      </c>
      <c r="U17" s="22">
        <f t="shared" si="0"/>
        <v>83.333333333333343</v>
      </c>
      <c r="V17" s="22"/>
      <c r="W17" s="21" t="s">
        <v>98</v>
      </c>
      <c r="X17" s="17"/>
      <c r="Y17" s="18"/>
      <c r="Z17" s="18"/>
      <c r="AA17" s="18"/>
      <c r="AB17" s="17"/>
      <c r="AC17" s="19"/>
    </row>
    <row r="20" spans="1:29" x14ac:dyDescent="0.2">
      <c r="D20" s="2" t="s">
        <v>101</v>
      </c>
      <c r="L20" s="2" t="s">
        <v>104</v>
      </c>
    </row>
    <row r="21" spans="1:29" x14ac:dyDescent="0.2">
      <c r="D21" s="2" t="s">
        <v>99</v>
      </c>
      <c r="L21" s="2" t="s">
        <v>102</v>
      </c>
    </row>
    <row r="22" spans="1:29" x14ac:dyDescent="0.2">
      <c r="D22" s="2" t="s">
        <v>100</v>
      </c>
      <c r="L22" s="2" t="s">
        <v>103</v>
      </c>
    </row>
  </sheetData>
  <sheetProtection algorithmName="SHA-512" hashValue="wDo7q1zN2gSbfUd9Y31OxhKfOtlPddzNGzET1ScN2sL8MOpSSGd/0hgH9NuEEeLpePbyt0OR03kM/nubL4CSXw==" saltValue="gtlojRe3dlp/z/d0VsYHfA==" spinCount="100000" sheet="1" objects="1" scenarios="1" formatCells="0" formatColumns="0" formatRows="0" insertRows="0" deleteRows="0" autoFilter="0"/>
  <autoFilter ref="A2:AC10"/>
  <mergeCells count="1">
    <mergeCell ref="A1:AC1"/>
  </mergeCells>
  <pageMargins left="0.7" right="0.7" top="0.75" bottom="0.75" header="0.3" footer="0.3"/>
  <pageSetup scale="57" orientation="landscape" r:id="rId1"/>
  <ignoredErrors>
    <ignoredError sqref="B7 B1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2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4" sqref="A4"/>
    </sheetView>
  </sheetViews>
  <sheetFormatPr baseColWidth="10" defaultRowHeight="11.25" x14ac:dyDescent="0.2"/>
  <cols>
    <col min="1" max="1" width="17" style="2" customWidth="1"/>
    <col min="2" max="2" width="16.6640625" style="2" customWidth="1"/>
    <col min="3" max="3" width="13.83203125" style="2" customWidth="1"/>
    <col min="4" max="4" width="51" style="2" customWidth="1"/>
    <col min="5" max="5" width="10.5" style="2" customWidth="1"/>
    <col min="6" max="6" width="10.1640625" style="2" customWidth="1"/>
    <col min="7" max="10" width="5.83203125" style="2" customWidth="1"/>
    <col min="11" max="11" width="11" style="2" customWidth="1"/>
    <col min="12" max="12" width="28.1640625" style="2" customWidth="1"/>
    <col min="13" max="13" width="18.83203125" style="2" customWidth="1"/>
    <col min="14" max="14" width="10.1640625" style="2" customWidth="1"/>
    <col min="15" max="15" width="25.5" style="2" bestFit="1" customWidth="1"/>
    <col min="16" max="16" width="12" style="2"/>
    <col min="17" max="17" width="11.83203125" style="2" customWidth="1"/>
    <col min="18" max="20" width="12" style="2"/>
    <col min="21" max="21" width="13.1640625" style="2" customWidth="1"/>
    <col min="22" max="22" width="12" style="2"/>
    <col min="23" max="23" width="26.33203125" style="2" customWidth="1"/>
    <col min="24" max="24" width="11.83203125" style="2" customWidth="1"/>
    <col min="25" max="27" width="13.33203125" style="15" customWidth="1"/>
    <col min="28" max="29" width="13.33203125" style="2" customWidth="1"/>
    <col min="30" max="16384" width="12" style="7"/>
  </cols>
  <sheetData>
    <row r="1" spans="1:29" s="1" customFormat="1" ht="60" customHeight="1" x14ac:dyDescent="0.2">
      <c r="A1" s="30" t="s">
        <v>126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</row>
    <row r="2" spans="1:29" s="1" customFormat="1" ht="44.1" customHeight="1" x14ac:dyDescent="0.2">
      <c r="A2" s="3" t="s">
        <v>26</v>
      </c>
      <c r="B2" s="3" t="s">
        <v>35</v>
      </c>
      <c r="C2" s="3" t="s">
        <v>6</v>
      </c>
      <c r="D2" s="3" t="s">
        <v>7</v>
      </c>
      <c r="E2" s="3" t="s">
        <v>8</v>
      </c>
      <c r="F2" s="3" t="s">
        <v>9</v>
      </c>
      <c r="G2" s="3" t="s">
        <v>28</v>
      </c>
      <c r="H2" s="4" t="s">
        <v>29</v>
      </c>
      <c r="I2" s="4" t="s">
        <v>30</v>
      </c>
      <c r="J2" s="4" t="s">
        <v>10</v>
      </c>
      <c r="K2" s="4" t="s">
        <v>11</v>
      </c>
      <c r="L2" s="4" t="s">
        <v>12</v>
      </c>
      <c r="M2" s="4" t="s">
        <v>31</v>
      </c>
      <c r="N2" s="4" t="s">
        <v>34</v>
      </c>
      <c r="O2" s="4" t="s">
        <v>13</v>
      </c>
      <c r="P2" s="4" t="s">
        <v>14</v>
      </c>
      <c r="Q2" s="4" t="s">
        <v>15</v>
      </c>
      <c r="R2" s="8" t="s">
        <v>16</v>
      </c>
      <c r="S2" s="9" t="s">
        <v>17</v>
      </c>
      <c r="T2" s="4" t="s">
        <v>18</v>
      </c>
      <c r="U2" s="4" t="s">
        <v>19</v>
      </c>
      <c r="V2" s="4" t="s">
        <v>20</v>
      </c>
      <c r="W2" s="4" t="s">
        <v>21</v>
      </c>
      <c r="X2" s="9" t="s">
        <v>22</v>
      </c>
      <c r="Y2" s="13" t="s">
        <v>23</v>
      </c>
      <c r="Z2" s="13" t="s">
        <v>32</v>
      </c>
      <c r="AA2" s="13" t="s">
        <v>24</v>
      </c>
      <c r="AB2" s="9" t="s">
        <v>33</v>
      </c>
      <c r="AC2" s="9" t="s">
        <v>25</v>
      </c>
    </row>
    <row r="3" spans="1:29" ht="22.5" x14ac:dyDescent="0.25">
      <c r="A3" s="11"/>
      <c r="B3" s="6" t="s">
        <v>0</v>
      </c>
      <c r="C3" s="10"/>
      <c r="D3" s="29" t="s">
        <v>125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4"/>
      <c r="Z3" s="14"/>
      <c r="AA3" s="14"/>
      <c r="AB3" s="10"/>
      <c r="AC3" s="12"/>
    </row>
    <row r="4" spans="1:29" ht="92.25" customHeight="1" x14ac:dyDescent="0.2">
      <c r="A4" s="24" t="s">
        <v>50</v>
      </c>
      <c r="B4" s="6" t="s">
        <v>1</v>
      </c>
      <c r="C4" s="10"/>
      <c r="D4" s="16" t="s">
        <v>59</v>
      </c>
      <c r="E4" s="10"/>
      <c r="F4" s="10"/>
      <c r="G4" s="10"/>
      <c r="H4" s="10"/>
      <c r="I4" s="10"/>
      <c r="J4" s="17" t="s">
        <v>49</v>
      </c>
      <c r="K4" s="21" t="s">
        <v>48</v>
      </c>
      <c r="L4" s="21" t="s">
        <v>105</v>
      </c>
      <c r="M4" s="21" t="s">
        <v>106</v>
      </c>
      <c r="N4" s="17" t="s">
        <v>39</v>
      </c>
      <c r="O4" s="21" t="s">
        <v>27</v>
      </c>
      <c r="P4" s="17" t="s">
        <v>107</v>
      </c>
      <c r="Q4" s="17">
        <v>0</v>
      </c>
      <c r="R4" s="20">
        <v>1</v>
      </c>
      <c r="S4" s="17"/>
      <c r="T4" s="20">
        <v>1</v>
      </c>
      <c r="U4" s="22">
        <f>+T4/R4*100</f>
        <v>100</v>
      </c>
      <c r="V4" s="17"/>
      <c r="W4" s="21" t="s">
        <v>108</v>
      </c>
      <c r="X4" s="17"/>
      <c r="Y4" s="18">
        <v>4712140.91</v>
      </c>
      <c r="Z4" s="18"/>
      <c r="AA4" s="18">
        <v>2973696.53</v>
      </c>
      <c r="AB4" s="22">
        <f>AA4/Y4*100</f>
        <v>63.107122363197746</v>
      </c>
      <c r="AC4" s="23"/>
    </row>
    <row r="5" spans="1:29" ht="33.75" customHeight="1" x14ac:dyDescent="0.2">
      <c r="A5" s="24" t="s">
        <v>50</v>
      </c>
      <c r="B5" s="3"/>
      <c r="C5" s="10"/>
      <c r="D5" s="21" t="s">
        <v>109</v>
      </c>
      <c r="E5" s="10"/>
      <c r="F5" s="10"/>
      <c r="G5" s="10"/>
      <c r="H5" s="10"/>
      <c r="I5" s="10"/>
      <c r="J5" s="17" t="s">
        <v>49</v>
      </c>
      <c r="K5" s="21" t="s">
        <v>48</v>
      </c>
      <c r="L5" s="21" t="s">
        <v>110</v>
      </c>
      <c r="M5" s="16" t="s">
        <v>111</v>
      </c>
      <c r="N5" s="17" t="s">
        <v>39</v>
      </c>
      <c r="O5" s="17" t="s">
        <v>42</v>
      </c>
      <c r="P5" s="17" t="s">
        <v>107</v>
      </c>
      <c r="Q5" s="17">
        <v>0</v>
      </c>
      <c r="R5" s="20">
        <v>1</v>
      </c>
      <c r="S5" s="20"/>
      <c r="T5" s="22">
        <v>1</v>
      </c>
      <c r="U5" s="22">
        <f>+T5/R5*100</f>
        <v>100</v>
      </c>
      <c r="V5" s="17"/>
      <c r="W5" s="21" t="s">
        <v>112</v>
      </c>
      <c r="X5" s="17"/>
      <c r="Y5" s="18"/>
      <c r="Z5" s="18"/>
      <c r="AA5" s="18"/>
      <c r="AB5" s="22"/>
      <c r="AC5" s="23"/>
    </row>
    <row r="6" spans="1:29" ht="47.25" customHeight="1" x14ac:dyDescent="0.2">
      <c r="A6" s="24"/>
      <c r="B6" s="5" t="s">
        <v>2</v>
      </c>
      <c r="C6" s="10"/>
      <c r="D6" s="21" t="s">
        <v>113</v>
      </c>
      <c r="E6" s="10"/>
      <c r="F6" s="10"/>
      <c r="G6" s="10"/>
      <c r="H6" s="10"/>
      <c r="I6" s="10"/>
      <c r="J6" s="17" t="s">
        <v>49</v>
      </c>
      <c r="K6" s="21" t="s">
        <v>48</v>
      </c>
      <c r="L6" s="21" t="s">
        <v>114</v>
      </c>
      <c r="M6" s="21" t="s">
        <v>115</v>
      </c>
      <c r="N6" s="17" t="s">
        <v>116</v>
      </c>
      <c r="O6" s="17" t="s">
        <v>27</v>
      </c>
      <c r="P6" s="17" t="s">
        <v>107</v>
      </c>
      <c r="Q6" s="17">
        <v>0</v>
      </c>
      <c r="R6" s="22">
        <v>1</v>
      </c>
      <c r="S6" s="17"/>
      <c r="T6" s="22">
        <v>1</v>
      </c>
      <c r="U6" s="22">
        <f>+T6/R6*100</f>
        <v>100</v>
      </c>
      <c r="V6" s="17"/>
      <c r="W6" s="21" t="s">
        <v>117</v>
      </c>
      <c r="X6" s="17"/>
      <c r="Y6" s="18"/>
      <c r="Z6" s="18"/>
      <c r="AA6" s="18"/>
      <c r="AB6" s="17"/>
      <c r="AC6" s="19"/>
    </row>
    <row r="7" spans="1:29" ht="28.5" customHeight="1" x14ac:dyDescent="0.2">
      <c r="A7" s="24"/>
      <c r="B7" s="26" t="s">
        <v>3</v>
      </c>
      <c r="C7" s="10"/>
      <c r="D7" s="21"/>
      <c r="E7" s="10"/>
      <c r="F7" s="10"/>
      <c r="G7" s="10"/>
      <c r="H7" s="10"/>
      <c r="I7" s="10"/>
      <c r="J7" s="17"/>
      <c r="K7" s="21"/>
      <c r="L7" s="21"/>
      <c r="M7" s="21"/>
      <c r="N7" s="17"/>
      <c r="O7" s="17"/>
      <c r="P7" s="17"/>
      <c r="Q7" s="17"/>
      <c r="R7" s="17"/>
      <c r="S7" s="17"/>
      <c r="T7" s="17"/>
      <c r="U7" s="22"/>
      <c r="V7" s="17"/>
      <c r="W7" s="17"/>
      <c r="X7" s="17"/>
      <c r="Y7" s="18"/>
      <c r="Z7" s="18"/>
      <c r="AA7" s="18"/>
      <c r="AB7" s="17"/>
      <c r="AC7" s="19"/>
    </row>
    <row r="8" spans="1:29" ht="37.5" customHeight="1" x14ac:dyDescent="0.2">
      <c r="A8" s="24"/>
      <c r="B8" s="28"/>
      <c r="C8" s="10"/>
      <c r="D8" s="21"/>
      <c r="E8" s="10"/>
      <c r="F8" s="10"/>
      <c r="G8" s="10"/>
      <c r="H8" s="10"/>
      <c r="I8" s="10"/>
      <c r="J8" s="17"/>
      <c r="K8" s="21"/>
      <c r="L8" s="21"/>
      <c r="M8" s="21"/>
      <c r="N8" s="17"/>
      <c r="O8" s="17"/>
      <c r="P8" s="17"/>
      <c r="Q8" s="17"/>
      <c r="R8" s="20"/>
      <c r="S8" s="17"/>
      <c r="T8" s="17"/>
      <c r="U8" s="22"/>
      <c r="V8" s="22"/>
      <c r="W8" s="21"/>
      <c r="X8" s="17"/>
      <c r="Y8" s="18"/>
      <c r="Z8" s="18"/>
      <c r="AA8" s="18"/>
      <c r="AB8" s="17"/>
      <c r="AC8" s="19"/>
    </row>
    <row r="9" spans="1:29" ht="67.5" customHeight="1" x14ac:dyDescent="0.2">
      <c r="A9" s="11"/>
      <c r="B9" s="5" t="s">
        <v>4</v>
      </c>
      <c r="C9" s="10"/>
      <c r="D9" s="21" t="s">
        <v>118</v>
      </c>
      <c r="E9" s="10"/>
      <c r="F9" s="10"/>
      <c r="G9" s="10"/>
      <c r="H9" s="10"/>
      <c r="I9" s="10"/>
      <c r="J9" s="17" t="s">
        <v>49</v>
      </c>
      <c r="K9" s="21" t="s">
        <v>48</v>
      </c>
      <c r="L9" s="21" t="s">
        <v>120</v>
      </c>
      <c r="M9" s="21" t="s">
        <v>119</v>
      </c>
      <c r="N9" s="17" t="s">
        <v>39</v>
      </c>
      <c r="O9" s="17" t="s">
        <v>27</v>
      </c>
      <c r="P9" s="17" t="s">
        <v>107</v>
      </c>
      <c r="Q9" s="17">
        <v>0</v>
      </c>
      <c r="R9" s="17">
        <v>100</v>
      </c>
      <c r="S9" s="17"/>
      <c r="T9" s="17">
        <v>100</v>
      </c>
      <c r="U9" s="22">
        <f>+T9/R9*100</f>
        <v>100</v>
      </c>
      <c r="V9" s="22"/>
      <c r="W9" s="21" t="s">
        <v>121</v>
      </c>
      <c r="X9" s="17"/>
      <c r="Y9" s="18"/>
      <c r="Z9" s="18"/>
      <c r="AA9" s="18"/>
      <c r="AB9" s="17"/>
      <c r="AC9" s="19"/>
    </row>
    <row r="10" spans="1:29" ht="47.25" customHeight="1" x14ac:dyDescent="0.2">
      <c r="A10" s="11"/>
      <c r="B10" s="26" t="s">
        <v>5</v>
      </c>
      <c r="C10" s="10"/>
      <c r="D10" s="21" t="s">
        <v>122</v>
      </c>
      <c r="E10" s="10"/>
      <c r="F10" s="10"/>
      <c r="G10" s="10"/>
      <c r="H10" s="10"/>
      <c r="I10" s="10"/>
      <c r="J10" s="17" t="s">
        <v>49</v>
      </c>
      <c r="K10" s="21" t="s">
        <v>48</v>
      </c>
      <c r="L10" s="21" t="s">
        <v>123</v>
      </c>
      <c r="M10" s="16" t="s">
        <v>124</v>
      </c>
      <c r="N10" s="17" t="s">
        <v>39</v>
      </c>
      <c r="O10" s="17" t="s">
        <v>27</v>
      </c>
      <c r="P10" s="17" t="s">
        <v>107</v>
      </c>
      <c r="Q10" s="17">
        <v>0</v>
      </c>
      <c r="R10" s="17">
        <v>100</v>
      </c>
      <c r="S10" s="17"/>
      <c r="T10" s="17">
        <v>100</v>
      </c>
      <c r="U10" s="22">
        <f>+T10/R10*100</f>
        <v>100</v>
      </c>
      <c r="V10" s="17"/>
      <c r="W10" s="17" t="s">
        <v>112</v>
      </c>
      <c r="X10" s="17"/>
      <c r="Y10" s="18"/>
      <c r="Z10" s="18"/>
      <c r="AA10" s="18"/>
      <c r="AB10" s="17"/>
      <c r="AC10" s="19"/>
    </row>
    <row r="11" spans="1:29" x14ac:dyDescent="0.2">
      <c r="A11" s="11"/>
      <c r="B11" s="27"/>
      <c r="C11" s="10"/>
      <c r="D11" s="17"/>
      <c r="E11" s="10"/>
      <c r="F11" s="10"/>
      <c r="G11" s="10"/>
      <c r="H11" s="10"/>
      <c r="I11" s="10"/>
      <c r="J11" s="17"/>
      <c r="K11" s="21"/>
      <c r="L11" s="21"/>
      <c r="M11" s="16"/>
      <c r="N11" s="17"/>
      <c r="O11" s="17"/>
      <c r="P11" s="17"/>
      <c r="Q11" s="17"/>
      <c r="R11" s="17"/>
      <c r="S11" s="17"/>
      <c r="T11" s="17"/>
      <c r="U11" s="17"/>
      <c r="V11" s="17"/>
      <c r="W11" s="21"/>
      <c r="X11" s="17"/>
      <c r="Y11" s="18"/>
      <c r="Z11" s="18"/>
      <c r="AA11" s="18"/>
      <c r="AB11" s="17"/>
      <c r="AC11" s="19"/>
    </row>
    <row r="12" spans="1:29" x14ac:dyDescent="0.2">
      <c r="A12" s="11"/>
      <c r="B12" s="27"/>
      <c r="C12" s="10"/>
      <c r="D12" s="17"/>
      <c r="E12" s="10"/>
      <c r="F12" s="10"/>
      <c r="G12" s="10"/>
      <c r="H12" s="10"/>
      <c r="I12" s="10"/>
      <c r="J12" s="17"/>
      <c r="K12" s="21"/>
      <c r="L12" s="21"/>
      <c r="M12" s="21"/>
      <c r="N12" s="17"/>
      <c r="O12" s="17"/>
      <c r="P12" s="17"/>
      <c r="Q12" s="17"/>
      <c r="R12" s="17"/>
      <c r="S12" s="17"/>
      <c r="T12" s="17"/>
      <c r="U12" s="17"/>
      <c r="V12" s="22"/>
      <c r="W12" s="21"/>
      <c r="X12" s="17"/>
      <c r="Y12" s="18"/>
      <c r="Z12" s="18"/>
      <c r="AA12" s="18"/>
      <c r="AB12" s="17"/>
      <c r="AC12" s="19"/>
    </row>
    <row r="13" spans="1:29" x14ac:dyDescent="0.2">
      <c r="A13" s="11"/>
      <c r="B13" s="27"/>
      <c r="C13" s="10"/>
      <c r="D13" s="17"/>
      <c r="E13" s="10"/>
      <c r="F13" s="10"/>
      <c r="G13" s="10"/>
      <c r="H13" s="10"/>
      <c r="I13" s="10"/>
      <c r="J13" s="17"/>
      <c r="K13" s="21"/>
      <c r="L13" s="21"/>
      <c r="M13" s="21"/>
      <c r="N13" s="17"/>
      <c r="O13" s="17"/>
      <c r="P13" s="17"/>
      <c r="Q13" s="17"/>
      <c r="R13" s="17"/>
      <c r="S13" s="17"/>
      <c r="T13" s="17"/>
      <c r="U13" s="17"/>
      <c r="V13" s="22"/>
      <c r="W13" s="21"/>
      <c r="X13" s="17"/>
      <c r="Y13" s="18"/>
      <c r="Z13" s="18"/>
      <c r="AA13" s="18"/>
      <c r="AB13" s="17"/>
      <c r="AC13" s="19"/>
    </row>
    <row r="14" spans="1:29" x14ac:dyDescent="0.2">
      <c r="A14" s="11"/>
      <c r="B14" s="27"/>
      <c r="C14" s="10"/>
      <c r="D14" s="17"/>
      <c r="E14" s="10"/>
      <c r="F14" s="10"/>
      <c r="G14" s="10"/>
      <c r="H14" s="10"/>
      <c r="I14" s="10"/>
      <c r="J14" s="17"/>
      <c r="K14" s="21"/>
      <c r="L14" s="21"/>
      <c r="M14" s="21"/>
      <c r="N14" s="17"/>
      <c r="O14" s="17"/>
      <c r="P14" s="17"/>
      <c r="Q14" s="17"/>
      <c r="R14" s="17"/>
      <c r="S14" s="17"/>
      <c r="T14" s="17"/>
      <c r="U14" s="22"/>
      <c r="V14" s="22"/>
      <c r="W14" s="21"/>
      <c r="X14" s="17"/>
      <c r="Y14" s="18"/>
      <c r="Z14" s="18"/>
      <c r="AA14" s="18"/>
      <c r="AB14" s="17"/>
      <c r="AC14" s="19"/>
    </row>
    <row r="15" spans="1:29" x14ac:dyDescent="0.2">
      <c r="A15" s="11"/>
      <c r="B15" s="27"/>
      <c r="C15" s="10"/>
      <c r="D15" s="17"/>
      <c r="E15" s="10"/>
      <c r="F15" s="10"/>
      <c r="G15" s="10"/>
      <c r="H15" s="10"/>
      <c r="I15" s="10"/>
      <c r="J15" s="17"/>
      <c r="K15" s="21"/>
      <c r="L15" s="21"/>
      <c r="M15" s="16"/>
      <c r="N15" s="17"/>
      <c r="O15" s="17"/>
      <c r="P15" s="17"/>
      <c r="Q15" s="17"/>
      <c r="R15" s="17"/>
      <c r="S15" s="17"/>
      <c r="T15" s="17"/>
      <c r="U15" s="22"/>
      <c r="V15" s="22"/>
      <c r="W15" s="21"/>
      <c r="X15" s="17"/>
      <c r="Y15" s="18"/>
      <c r="Z15" s="18"/>
      <c r="AA15" s="18"/>
      <c r="AB15" s="17"/>
      <c r="AC15" s="19"/>
    </row>
    <row r="16" spans="1:29" x14ac:dyDescent="0.2">
      <c r="A16" s="11"/>
      <c r="B16" s="27"/>
      <c r="C16" s="10"/>
      <c r="D16" s="17"/>
      <c r="E16" s="10"/>
      <c r="F16" s="10"/>
      <c r="G16" s="10"/>
      <c r="H16" s="10"/>
      <c r="I16" s="10"/>
      <c r="J16" s="17"/>
      <c r="K16" s="21"/>
      <c r="L16" s="21"/>
      <c r="M16" s="16"/>
      <c r="N16" s="17"/>
      <c r="O16" s="17"/>
      <c r="P16" s="17"/>
      <c r="Q16" s="17"/>
      <c r="R16" s="17"/>
      <c r="S16" s="17"/>
      <c r="T16" s="17"/>
      <c r="U16" s="22"/>
      <c r="V16" s="22"/>
      <c r="W16" s="21"/>
      <c r="X16" s="17"/>
      <c r="Y16" s="18"/>
      <c r="Z16" s="18"/>
      <c r="AA16" s="18"/>
      <c r="AB16" s="17"/>
      <c r="AC16" s="19"/>
    </row>
    <row r="17" spans="1:29" x14ac:dyDescent="0.2">
      <c r="A17" s="11"/>
      <c r="B17" s="25"/>
      <c r="C17" s="10"/>
      <c r="D17" s="21"/>
      <c r="E17" s="10"/>
      <c r="F17" s="10"/>
      <c r="G17" s="10"/>
      <c r="H17" s="10"/>
      <c r="I17" s="10"/>
      <c r="J17" s="17"/>
      <c r="K17" s="21"/>
      <c r="L17" s="21"/>
      <c r="M17" s="16"/>
      <c r="N17" s="17"/>
      <c r="O17" s="17"/>
      <c r="P17" s="17"/>
      <c r="Q17" s="17"/>
      <c r="R17" s="17"/>
      <c r="S17" s="17"/>
      <c r="T17" s="17"/>
      <c r="U17" s="22"/>
      <c r="V17" s="22"/>
      <c r="W17" s="21"/>
      <c r="X17" s="17"/>
      <c r="Y17" s="18"/>
      <c r="Z17" s="18"/>
      <c r="AA17" s="18"/>
      <c r="AB17" s="17"/>
      <c r="AC17" s="19"/>
    </row>
    <row r="20" spans="1:29" x14ac:dyDescent="0.2">
      <c r="D20" s="2" t="s">
        <v>101</v>
      </c>
      <c r="L20" s="2" t="s">
        <v>104</v>
      </c>
    </row>
    <row r="21" spans="1:29" x14ac:dyDescent="0.2">
      <c r="D21" s="2" t="s">
        <v>99</v>
      </c>
      <c r="L21" s="2" t="s">
        <v>102</v>
      </c>
    </row>
    <row r="22" spans="1:29" x14ac:dyDescent="0.2">
      <c r="D22" s="2" t="s">
        <v>100</v>
      </c>
      <c r="L22" s="2" t="s">
        <v>103</v>
      </c>
    </row>
  </sheetData>
  <sheetProtection algorithmName="SHA-512" hashValue="wDo7q1zN2gSbfUd9Y31OxhKfOtlPddzNGzET1ScN2sL8MOpSSGd/0hgH9NuEEeLpePbyt0OR03kM/nubL4CSXw==" saltValue="gtlojRe3dlp/z/d0VsYHfA==" spinCount="100000" sheet="1" objects="1" scenarios="1" formatCells="0" formatColumns="0" formatRows="0" insertRows="0" deleteRows="0" autoFilter="0"/>
  <autoFilter ref="A2:AC10"/>
  <mergeCells count="1">
    <mergeCell ref="A1:AC1"/>
  </mergeCells>
  <pageMargins left="0.7" right="0.7" top="0.75" bottom="0.75" header="0.3" footer="0.3"/>
  <pageSetup scale="5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F2C03A-FAFE-4FBB-9F24-298C907734CA}">
  <ds:schemaRefs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F51EF88-68BC-4A76-B5D9-47B8734FF4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BC77CC-32BA-4BBF-A75E-086779EE42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IR</vt:lpstr>
      <vt:lpstr>IR (2)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david</cp:lastModifiedBy>
  <cp:lastPrinted>2017-03-30T22:24:32Z</cp:lastPrinted>
  <dcterms:created xsi:type="dcterms:W3CDTF">2014-10-22T05:35:08Z</dcterms:created>
  <dcterms:modified xsi:type="dcterms:W3CDTF">2018-01-12T17:25:03Z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